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SF Annual Report BI Project\Historical Fatalities\2023\"/>
    </mc:Choice>
  </mc:AlternateContent>
  <xr:revisionPtr revIDLastSave="0" documentId="13_ncr:1_{959EB1A0-6A5F-457A-9B62-A280572718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H12" i="1"/>
  <c r="L12" i="1"/>
  <c r="H13" i="1"/>
  <c r="L13" i="1"/>
  <c r="H14" i="1"/>
  <c r="L14" i="1"/>
  <c r="H15" i="1"/>
  <c r="L15" i="1"/>
  <c r="H16" i="1"/>
  <c r="L16" i="1"/>
  <c r="H17" i="1"/>
  <c r="L17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D25" i="1"/>
  <c r="H25" i="1"/>
  <c r="L25" i="1"/>
  <c r="D26" i="1"/>
  <c r="H26" i="1"/>
  <c r="L26" i="1"/>
  <c r="D27" i="1"/>
  <c r="H27" i="1"/>
  <c r="L27" i="1"/>
  <c r="D28" i="1"/>
  <c r="H28" i="1"/>
  <c r="L28" i="1"/>
  <c r="D29" i="1"/>
  <c r="H29" i="1"/>
  <c r="L29" i="1"/>
  <c r="D30" i="1"/>
  <c r="H30" i="1"/>
  <c r="L30" i="1"/>
  <c r="D31" i="1"/>
  <c r="H31" i="1"/>
  <c r="L31" i="1"/>
  <c r="D32" i="1"/>
  <c r="H32" i="1"/>
  <c r="L32" i="1"/>
  <c r="D33" i="1"/>
  <c r="H33" i="1"/>
  <c r="L33" i="1"/>
  <c r="D34" i="1"/>
  <c r="H34" i="1"/>
  <c r="L34" i="1"/>
  <c r="D35" i="1"/>
  <c r="H35" i="1"/>
  <c r="L35" i="1"/>
  <c r="D36" i="1"/>
  <c r="H36" i="1"/>
  <c r="L36" i="1"/>
  <c r="D37" i="1"/>
  <c r="H37" i="1"/>
  <c r="L37" i="1"/>
  <c r="D38" i="1"/>
  <c r="H38" i="1"/>
  <c r="L38" i="1"/>
  <c r="D39" i="1"/>
  <c r="H39" i="1"/>
  <c r="L39" i="1"/>
  <c r="D40" i="1"/>
  <c r="H40" i="1"/>
  <c r="L40" i="1"/>
  <c r="D41" i="1"/>
  <c r="H41" i="1"/>
  <c r="L41" i="1"/>
  <c r="D42" i="1"/>
  <c r="H42" i="1"/>
  <c r="L42" i="1"/>
  <c r="D43" i="1"/>
  <c r="H43" i="1"/>
  <c r="D44" i="1"/>
  <c r="H44" i="1"/>
  <c r="L11" i="1"/>
  <c r="L10" i="1"/>
  <c r="L9" i="1"/>
  <c r="L8" i="1"/>
  <c r="L7" i="1"/>
  <c r="L6" i="1"/>
  <c r="L5" i="1"/>
  <c r="L4" i="1"/>
  <c r="L3" i="1"/>
  <c r="G45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<sst xmlns="http://schemas.openxmlformats.org/spreadsheetml/2006/main" count="63" uniqueCount="12">
  <si>
    <t>Year</t>
  </si>
  <si>
    <t>Total Fatalities</t>
  </si>
  <si>
    <t>-</t>
  </si>
  <si>
    <t>Note: A traffic fatality is defined as a death that occurs within 30 days after a traffic crash.</t>
  </si>
  <si>
    <r>
      <t xml:space="preserve">Sources: </t>
    </r>
    <r>
      <rPr>
        <b/>
        <sz val="10"/>
        <color theme="1"/>
        <rFont val="Arial Narrow"/>
        <family val="2"/>
      </rPr>
      <t>Traffic fatalities, 1899-1974:</t>
    </r>
    <r>
      <rPr>
        <sz val="10"/>
        <color theme="1"/>
        <rFont val="Arial Narrow"/>
        <family val="2"/>
      </rPr>
      <t xml:space="preserve"> National Center for Health Statistics,</t>
    </r>
    <r>
      <rPr>
        <i/>
        <sz val="10"/>
        <color theme="1"/>
        <rFont val="Arial Narrow"/>
        <family val="2"/>
      </rPr>
      <t xml:space="preserve"> HEW and State Accident Summaries</t>
    </r>
    <r>
      <rPr>
        <sz val="10"/>
        <color theme="1"/>
        <rFont val="Arial Narrow"/>
        <family val="2"/>
      </rPr>
      <t xml:space="preserve"> (adjusted to 30-Day Traffic Deaths by National</t>
    </r>
  </si>
  <si>
    <t>Vehicle Miles Traveled (VMT) - Federal Highway Administration (FHWA) - Not Available for Years 1899 - 1920.</t>
  </si>
  <si>
    <t>Fatality Rate per 100 Million VMT</t>
  </si>
  <si>
    <t>Vehicle Miles Traveled (millions)</t>
  </si>
  <si>
    <t>Motor Vehicle Traffic Fatalities and Fatality Rates, 1899-2023</t>
  </si>
  <si>
    <t>Total Traffic Fatalities (1899-2023):</t>
  </si>
  <si>
    <r>
      <t xml:space="preserve">Highway Traffic Safety Administration (NHTSA)); </t>
    </r>
    <r>
      <rPr>
        <b/>
        <sz val="10"/>
        <color theme="1"/>
        <rFont val="Arial Narrow"/>
        <family val="2"/>
      </rPr>
      <t>1975-2023:</t>
    </r>
    <r>
      <rPr>
        <sz val="10"/>
        <color theme="1"/>
        <rFont val="Arial Narrow"/>
        <family val="2"/>
      </rPr>
      <t xml:space="preserve"> NHTSA, Fatality Analysis Reporting System (FARS) 1975-2022 Final and 2023 Annual Report File.</t>
    </r>
  </si>
  <si>
    <t>Traffic Safety Facts Annual Report Portal,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</si>
</sst>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i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 indent="1"/>
    </xf>
    <xf numFmtId="0" fontId="3" fillId="0" borderId="1" xfId="0" quotePrefix="1" applyFont="1" applyFill="1" applyBorder="1" applyAlignment="1">
      <alignment horizontal="right" indent="1"/>
    </xf>
    <xf numFmtId="2" fontId="3" fillId="0" borderId="1" xfId="0" applyNumberFormat="1" applyFont="1" applyFill="1" applyBorder="1" applyAlignment="1">
      <alignment horizontal="right" inden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 indent="1"/>
    </xf>
    <xf numFmtId="0" fontId="3" fillId="2" borderId="1" xfId="0" quotePrefix="1" applyFont="1" applyFill="1" applyBorder="1" applyAlignment="1">
      <alignment horizontal="right" indent="1"/>
    </xf>
    <xf numFmtId="2" fontId="3" fillId="2" borderId="1" xfId="0" applyNumberFormat="1" applyFont="1" applyFill="1" applyBorder="1" applyAlignment="1">
      <alignment horizontal="right" indent="1"/>
    </xf>
    <xf numFmtId="0" fontId="6" fillId="0" borderId="2" xfId="0" applyFont="1" applyBorder="1"/>
    <xf numFmtId="0" fontId="4" fillId="0" borderId="2" xfId="0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1" fillId="0" borderId="8" xfId="0" applyFont="1" applyFill="1" applyBorder="1"/>
    <xf numFmtId="0" fontId="4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8" fillId="0" borderId="9" xfId="0" applyFont="1" applyFill="1" applyBorder="1" applyAlignment="1">
      <alignment horizontal="right"/>
    </xf>
    <xf numFmtId="2" fontId="3" fillId="0" borderId="1" xfId="0" quotePrefix="1" applyNumberFormat="1" applyFont="1" applyFill="1" applyBorder="1" applyAlignment="1">
      <alignment horizontal="right" indent="1"/>
    </xf>
    <xf numFmtId="2" fontId="3" fillId="2" borderId="1" xfId="0" quotePrefix="1" applyNumberFormat="1" applyFont="1" applyFill="1" applyBorder="1" applyAlignment="1">
      <alignment horizontal="right" indent="1"/>
    </xf>
    <xf numFmtId="0" fontId="2" fillId="0" borderId="1" xfId="0" applyFont="1" applyFill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selection sqref="A1:L1"/>
    </sheetView>
  </sheetViews>
  <sheetFormatPr defaultRowHeight="14.4" x14ac:dyDescent="0.3"/>
  <cols>
    <col min="1" max="2" width="8.6640625" customWidth="1"/>
    <col min="3" max="4" width="9.6640625" customWidth="1"/>
    <col min="5" max="6" width="8.6640625" customWidth="1"/>
    <col min="7" max="8" width="9.6640625" customWidth="1"/>
    <col min="9" max="10" width="8.6640625" customWidth="1"/>
    <col min="11" max="12" width="9.6640625" customWidth="1"/>
  </cols>
  <sheetData>
    <row r="1" spans="1:12" ht="18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8" customFormat="1" ht="55.2" x14ac:dyDescent="0.3">
      <c r="A2" s="3" t="s">
        <v>0</v>
      </c>
      <c r="B2" s="3" t="s">
        <v>1</v>
      </c>
      <c r="C2" s="3" t="s">
        <v>7</v>
      </c>
      <c r="D2" s="3" t="s">
        <v>6</v>
      </c>
      <c r="E2" s="3" t="s">
        <v>0</v>
      </c>
      <c r="F2" s="3" t="s">
        <v>1</v>
      </c>
      <c r="G2" s="3" t="s">
        <v>7</v>
      </c>
      <c r="H2" s="3" t="s">
        <v>6</v>
      </c>
      <c r="I2" s="3" t="s">
        <v>0</v>
      </c>
      <c r="J2" s="3" t="s">
        <v>1</v>
      </c>
      <c r="K2" s="3" t="s">
        <v>7</v>
      </c>
      <c r="L2" s="3" t="s">
        <v>6</v>
      </c>
    </row>
    <row r="3" spans="1:12" x14ac:dyDescent="0.3">
      <c r="A3" s="4">
        <v>1899</v>
      </c>
      <c r="B3" s="5">
        <v>26</v>
      </c>
      <c r="C3" s="6" t="s">
        <v>2</v>
      </c>
      <c r="D3" s="6" t="s">
        <v>2</v>
      </c>
      <c r="E3" s="4">
        <v>1941</v>
      </c>
      <c r="F3" s="5">
        <v>38142</v>
      </c>
      <c r="G3" s="5">
        <v>333612</v>
      </c>
      <c r="H3" s="7">
        <f t="shared" ref="H3:H44" si="0">+(F3/G3)*100</f>
        <v>11.433041976907306</v>
      </c>
      <c r="I3" s="4">
        <v>1983</v>
      </c>
      <c r="J3" s="5">
        <v>42589</v>
      </c>
      <c r="K3" s="5">
        <v>1652788</v>
      </c>
      <c r="L3" s="7">
        <f>+(J3/K3)*100</f>
        <v>2.5767975082103693</v>
      </c>
    </row>
    <row r="4" spans="1:12" x14ac:dyDescent="0.3">
      <c r="A4" s="9">
        <v>1900</v>
      </c>
      <c r="B4" s="10">
        <v>36</v>
      </c>
      <c r="C4" s="11" t="s">
        <v>2</v>
      </c>
      <c r="D4" s="11" t="s">
        <v>2</v>
      </c>
      <c r="E4" s="9">
        <v>1942</v>
      </c>
      <c r="F4" s="10">
        <v>27007</v>
      </c>
      <c r="G4" s="10">
        <v>268224</v>
      </c>
      <c r="H4" s="12">
        <f t="shared" si="0"/>
        <v>10.068823073252208</v>
      </c>
      <c r="I4" s="9">
        <v>1984</v>
      </c>
      <c r="J4" s="10">
        <v>44257</v>
      </c>
      <c r="K4" s="10">
        <v>1720269</v>
      </c>
      <c r="L4" s="12">
        <f t="shared" ref="L4:L43" si="1">+(J4/K4)*100</f>
        <v>2.5726790403128814</v>
      </c>
    </row>
    <row r="5" spans="1:12" x14ac:dyDescent="0.3">
      <c r="A5" s="4">
        <v>1901</v>
      </c>
      <c r="B5" s="5">
        <v>54</v>
      </c>
      <c r="C5" s="6" t="s">
        <v>2</v>
      </c>
      <c r="D5" s="6" t="s">
        <v>2</v>
      </c>
      <c r="E5" s="4">
        <v>1943</v>
      </c>
      <c r="F5" s="5">
        <v>22727</v>
      </c>
      <c r="G5" s="5">
        <v>208192</v>
      </c>
      <c r="H5" s="7">
        <f t="shared" si="0"/>
        <v>10.916365662465417</v>
      </c>
      <c r="I5" s="4">
        <v>1985</v>
      </c>
      <c r="J5" s="5">
        <v>43825</v>
      </c>
      <c r="K5" s="5">
        <v>1774826</v>
      </c>
      <c r="L5" s="7">
        <f t="shared" si="1"/>
        <v>2.4692561411653875</v>
      </c>
    </row>
    <row r="6" spans="1:12" x14ac:dyDescent="0.3">
      <c r="A6" s="9">
        <v>1902</v>
      </c>
      <c r="B6" s="10">
        <v>79</v>
      </c>
      <c r="C6" s="11" t="s">
        <v>2</v>
      </c>
      <c r="D6" s="11" t="s">
        <v>2</v>
      </c>
      <c r="E6" s="9">
        <v>1944</v>
      </c>
      <c r="F6" s="10">
        <v>23165</v>
      </c>
      <c r="G6" s="10">
        <v>212713</v>
      </c>
      <c r="H6" s="12">
        <f t="shared" si="0"/>
        <v>10.890260585859821</v>
      </c>
      <c r="I6" s="9">
        <v>1986</v>
      </c>
      <c r="J6" s="10">
        <v>46087</v>
      </c>
      <c r="K6" s="10">
        <v>1834872</v>
      </c>
      <c r="L6" s="12">
        <f t="shared" si="1"/>
        <v>2.5117283385435059</v>
      </c>
    </row>
    <row r="7" spans="1:12" x14ac:dyDescent="0.3">
      <c r="A7" s="4">
        <v>1903</v>
      </c>
      <c r="B7" s="5">
        <v>117</v>
      </c>
      <c r="C7" s="6" t="s">
        <v>2</v>
      </c>
      <c r="D7" s="6" t="s">
        <v>2</v>
      </c>
      <c r="E7" s="4">
        <v>1945</v>
      </c>
      <c r="F7" s="5">
        <v>26785</v>
      </c>
      <c r="G7" s="5">
        <v>250173</v>
      </c>
      <c r="H7" s="7">
        <f t="shared" si="0"/>
        <v>10.70659103900101</v>
      </c>
      <c r="I7" s="4">
        <v>1987</v>
      </c>
      <c r="J7" s="5">
        <v>46390</v>
      </c>
      <c r="K7" s="5">
        <v>1921204</v>
      </c>
      <c r="L7" s="7">
        <f t="shared" si="1"/>
        <v>2.414631658064422</v>
      </c>
    </row>
    <row r="8" spans="1:12" x14ac:dyDescent="0.3">
      <c r="A8" s="9">
        <v>1904</v>
      </c>
      <c r="B8" s="10">
        <v>172</v>
      </c>
      <c r="C8" s="11" t="s">
        <v>2</v>
      </c>
      <c r="D8" s="11" t="s">
        <v>2</v>
      </c>
      <c r="E8" s="9">
        <v>1946</v>
      </c>
      <c r="F8" s="10">
        <v>31874</v>
      </c>
      <c r="G8" s="10">
        <v>340880</v>
      </c>
      <c r="H8" s="12">
        <f t="shared" si="0"/>
        <v>9.3505045763905184</v>
      </c>
      <c r="I8" s="9">
        <v>1988</v>
      </c>
      <c r="J8" s="10">
        <v>47087</v>
      </c>
      <c r="K8" s="10">
        <v>2025962</v>
      </c>
      <c r="L8" s="12">
        <f t="shared" si="1"/>
        <v>2.3241798217340701</v>
      </c>
    </row>
    <row r="9" spans="1:12" x14ac:dyDescent="0.3">
      <c r="A9" s="4">
        <v>1905</v>
      </c>
      <c r="B9" s="5">
        <v>252</v>
      </c>
      <c r="C9" s="6" t="s">
        <v>2</v>
      </c>
      <c r="D9" s="6" t="s">
        <v>2</v>
      </c>
      <c r="E9" s="4">
        <v>1947</v>
      </c>
      <c r="F9" s="5">
        <v>31193</v>
      </c>
      <c r="G9" s="5">
        <v>370894</v>
      </c>
      <c r="H9" s="7">
        <f t="shared" si="0"/>
        <v>8.4102196314850062</v>
      </c>
      <c r="I9" s="4">
        <v>1989</v>
      </c>
      <c r="J9" s="5">
        <v>45582</v>
      </c>
      <c r="K9" s="5">
        <v>2096487</v>
      </c>
      <c r="L9" s="7">
        <f t="shared" si="1"/>
        <v>2.1742085689059842</v>
      </c>
    </row>
    <row r="10" spans="1:12" x14ac:dyDescent="0.3">
      <c r="A10" s="9">
        <v>1906</v>
      </c>
      <c r="B10" s="10">
        <v>338</v>
      </c>
      <c r="C10" s="11" t="s">
        <v>2</v>
      </c>
      <c r="D10" s="11" t="s">
        <v>2</v>
      </c>
      <c r="E10" s="9">
        <v>1948</v>
      </c>
      <c r="F10" s="10">
        <v>30775</v>
      </c>
      <c r="G10" s="10">
        <v>397957</v>
      </c>
      <c r="H10" s="12">
        <f t="shared" si="0"/>
        <v>7.7332475619225196</v>
      </c>
      <c r="I10" s="9">
        <v>1990</v>
      </c>
      <c r="J10" s="10">
        <v>44599</v>
      </c>
      <c r="K10" s="10">
        <v>2144362</v>
      </c>
      <c r="L10" s="12">
        <f t="shared" si="1"/>
        <v>2.0798260741423324</v>
      </c>
    </row>
    <row r="11" spans="1:12" x14ac:dyDescent="0.3">
      <c r="A11" s="4">
        <v>1907</v>
      </c>
      <c r="B11" s="5">
        <v>581</v>
      </c>
      <c r="C11" s="6" t="s">
        <v>2</v>
      </c>
      <c r="D11" s="6" t="s">
        <v>2</v>
      </c>
      <c r="E11" s="4">
        <v>1949</v>
      </c>
      <c r="F11" s="5">
        <v>30246</v>
      </c>
      <c r="G11" s="5">
        <v>424461</v>
      </c>
      <c r="H11" s="7">
        <f t="shared" si="0"/>
        <v>7.1257430011237783</v>
      </c>
      <c r="I11" s="4">
        <v>1991</v>
      </c>
      <c r="J11" s="5">
        <v>41508</v>
      </c>
      <c r="K11" s="5">
        <v>2172050</v>
      </c>
      <c r="L11" s="7">
        <f t="shared" si="1"/>
        <v>1.9110057319122489</v>
      </c>
    </row>
    <row r="12" spans="1:12" x14ac:dyDescent="0.3">
      <c r="A12" s="9">
        <v>1908</v>
      </c>
      <c r="B12" s="10">
        <v>751</v>
      </c>
      <c r="C12" s="11" t="s">
        <v>2</v>
      </c>
      <c r="D12" s="11" t="s">
        <v>2</v>
      </c>
      <c r="E12" s="9">
        <v>1950</v>
      </c>
      <c r="F12" s="10">
        <v>33186</v>
      </c>
      <c r="G12" s="10">
        <v>458246</v>
      </c>
      <c r="H12" s="12">
        <f t="shared" si="0"/>
        <v>7.2419617410735713</v>
      </c>
      <c r="I12" s="9">
        <v>1992</v>
      </c>
      <c r="J12" s="10">
        <v>39250</v>
      </c>
      <c r="K12" s="10">
        <v>2247151</v>
      </c>
      <c r="L12" s="12">
        <f t="shared" si="1"/>
        <v>1.7466560992118467</v>
      </c>
    </row>
    <row r="13" spans="1:12" x14ac:dyDescent="0.3">
      <c r="A13" s="4">
        <v>1909</v>
      </c>
      <c r="B13" s="5">
        <v>1174</v>
      </c>
      <c r="C13" s="6" t="s">
        <v>2</v>
      </c>
      <c r="D13" s="6" t="s">
        <v>2</v>
      </c>
      <c r="E13" s="4">
        <v>1951</v>
      </c>
      <c r="F13" s="5">
        <v>35309</v>
      </c>
      <c r="G13" s="5">
        <v>491093</v>
      </c>
      <c r="H13" s="7">
        <f t="shared" si="0"/>
        <v>7.1898805317933672</v>
      </c>
      <c r="I13" s="4">
        <v>1993</v>
      </c>
      <c r="J13" s="5">
        <v>40150</v>
      </c>
      <c r="K13" s="5">
        <v>2296378</v>
      </c>
      <c r="L13" s="7">
        <f t="shared" si="1"/>
        <v>1.7484055325386327</v>
      </c>
    </row>
    <row r="14" spans="1:12" x14ac:dyDescent="0.3">
      <c r="A14" s="9">
        <v>1910</v>
      </c>
      <c r="B14" s="10">
        <v>1599</v>
      </c>
      <c r="C14" s="11" t="s">
        <v>2</v>
      </c>
      <c r="D14" s="11" t="s">
        <v>2</v>
      </c>
      <c r="E14" s="9">
        <v>1952</v>
      </c>
      <c r="F14" s="10">
        <v>36088</v>
      </c>
      <c r="G14" s="10">
        <v>513581</v>
      </c>
      <c r="H14" s="12">
        <f t="shared" si="0"/>
        <v>7.0267396963672724</v>
      </c>
      <c r="I14" s="9">
        <v>1994</v>
      </c>
      <c r="J14" s="10">
        <v>40716</v>
      </c>
      <c r="K14" s="10">
        <v>2357588</v>
      </c>
      <c r="L14" s="12">
        <f t="shared" si="1"/>
        <v>1.7270193095655388</v>
      </c>
    </row>
    <row r="15" spans="1:12" x14ac:dyDescent="0.3">
      <c r="A15" s="4">
        <v>1911</v>
      </c>
      <c r="B15" s="5">
        <v>2043</v>
      </c>
      <c r="C15" s="6" t="s">
        <v>2</v>
      </c>
      <c r="D15" s="6" t="s">
        <v>2</v>
      </c>
      <c r="E15" s="4">
        <v>1953</v>
      </c>
      <c r="F15" s="5">
        <v>36190</v>
      </c>
      <c r="G15" s="5">
        <v>544433</v>
      </c>
      <c r="H15" s="7">
        <f t="shared" si="0"/>
        <v>6.6472825857359865</v>
      </c>
      <c r="I15" s="4">
        <v>1995</v>
      </c>
      <c r="J15" s="5">
        <v>41817</v>
      </c>
      <c r="K15" s="5">
        <v>2422823</v>
      </c>
      <c r="L15" s="7">
        <f t="shared" si="1"/>
        <v>1.7259618222214335</v>
      </c>
    </row>
    <row r="16" spans="1:12" x14ac:dyDescent="0.3">
      <c r="A16" s="9">
        <v>1912</v>
      </c>
      <c r="B16" s="10">
        <v>2968</v>
      </c>
      <c r="C16" s="11" t="s">
        <v>2</v>
      </c>
      <c r="D16" s="11" t="s">
        <v>2</v>
      </c>
      <c r="E16" s="9">
        <v>1954</v>
      </c>
      <c r="F16" s="10">
        <v>33890</v>
      </c>
      <c r="G16" s="10">
        <v>561963</v>
      </c>
      <c r="H16" s="12">
        <f t="shared" si="0"/>
        <v>6.0306461457426916</v>
      </c>
      <c r="I16" s="9">
        <v>1996</v>
      </c>
      <c r="J16" s="10">
        <v>42065</v>
      </c>
      <c r="K16" s="10">
        <v>2484080</v>
      </c>
      <c r="L16" s="12">
        <f t="shared" si="1"/>
        <v>1.6933834659109206</v>
      </c>
    </row>
    <row r="17" spans="1:12" x14ac:dyDescent="0.3">
      <c r="A17" s="4">
        <v>1913</v>
      </c>
      <c r="B17" s="5">
        <v>4079</v>
      </c>
      <c r="C17" s="6" t="s">
        <v>2</v>
      </c>
      <c r="D17" s="6" t="s">
        <v>2</v>
      </c>
      <c r="E17" s="4">
        <v>1955</v>
      </c>
      <c r="F17" s="5">
        <v>36688</v>
      </c>
      <c r="G17" s="5">
        <v>605646</v>
      </c>
      <c r="H17" s="7">
        <f t="shared" si="0"/>
        <v>6.0576640479752193</v>
      </c>
      <c r="I17" s="4">
        <v>1997</v>
      </c>
      <c r="J17" s="5">
        <v>42013</v>
      </c>
      <c r="K17" s="5">
        <v>2552233</v>
      </c>
      <c r="L17" s="7">
        <f t="shared" si="1"/>
        <v>1.6461271365114394</v>
      </c>
    </row>
    <row r="18" spans="1:12" x14ac:dyDescent="0.3">
      <c r="A18" s="9">
        <v>1914</v>
      </c>
      <c r="B18" s="10">
        <v>4468</v>
      </c>
      <c r="C18" s="11" t="s">
        <v>2</v>
      </c>
      <c r="D18" s="11" t="s">
        <v>2</v>
      </c>
      <c r="E18" s="9">
        <v>1956</v>
      </c>
      <c r="F18" s="10">
        <v>37965</v>
      </c>
      <c r="G18" s="10">
        <v>627843</v>
      </c>
      <c r="H18" s="12">
        <f t="shared" si="0"/>
        <v>6.0468938890773654</v>
      </c>
      <c r="I18" s="9">
        <v>1998</v>
      </c>
      <c r="J18" s="10">
        <v>41501</v>
      </c>
      <c r="K18" s="10">
        <v>2628148</v>
      </c>
      <c r="L18" s="12">
        <f t="shared" si="1"/>
        <v>1.5790967631959845</v>
      </c>
    </row>
    <row r="19" spans="1:12" x14ac:dyDescent="0.3">
      <c r="A19" s="4">
        <v>1915</v>
      </c>
      <c r="B19" s="5">
        <v>6779</v>
      </c>
      <c r="C19" s="6" t="s">
        <v>2</v>
      </c>
      <c r="D19" s="6" t="s">
        <v>2</v>
      </c>
      <c r="E19" s="4">
        <v>1957</v>
      </c>
      <c r="F19" s="5">
        <v>36932</v>
      </c>
      <c r="G19" s="5">
        <v>647004</v>
      </c>
      <c r="H19" s="7">
        <f t="shared" si="0"/>
        <v>5.7081563637937327</v>
      </c>
      <c r="I19" s="4">
        <v>1999</v>
      </c>
      <c r="J19" s="5">
        <v>41717</v>
      </c>
      <c r="K19" s="5">
        <v>2690241</v>
      </c>
      <c r="L19" s="7">
        <f t="shared" si="1"/>
        <v>1.5506789168702728</v>
      </c>
    </row>
    <row r="20" spans="1:12" x14ac:dyDescent="0.3">
      <c r="A20" s="9">
        <v>1916</v>
      </c>
      <c r="B20" s="10">
        <v>7766</v>
      </c>
      <c r="C20" s="11" t="s">
        <v>2</v>
      </c>
      <c r="D20" s="11" t="s">
        <v>2</v>
      </c>
      <c r="E20" s="9">
        <v>1958</v>
      </c>
      <c r="F20" s="10">
        <v>35331</v>
      </c>
      <c r="G20" s="10">
        <v>664653</v>
      </c>
      <c r="H20" s="12">
        <f t="shared" si="0"/>
        <v>5.3157060902455866</v>
      </c>
      <c r="I20" s="9">
        <v>2000</v>
      </c>
      <c r="J20" s="10">
        <v>41945</v>
      </c>
      <c r="K20" s="10">
        <v>2746925</v>
      </c>
      <c r="L20" s="12">
        <f t="shared" si="1"/>
        <v>1.52698016873413</v>
      </c>
    </row>
    <row r="21" spans="1:12" x14ac:dyDescent="0.3">
      <c r="A21" s="4">
        <v>1917</v>
      </c>
      <c r="B21" s="5">
        <v>9630</v>
      </c>
      <c r="C21" s="6" t="s">
        <v>2</v>
      </c>
      <c r="D21" s="6" t="s">
        <v>2</v>
      </c>
      <c r="E21" s="4">
        <v>1959</v>
      </c>
      <c r="F21" s="5">
        <v>36223</v>
      </c>
      <c r="G21" s="5">
        <v>700480</v>
      </c>
      <c r="H21" s="7">
        <f t="shared" si="0"/>
        <v>5.171168341708543</v>
      </c>
      <c r="I21" s="4">
        <v>2001</v>
      </c>
      <c r="J21" s="5">
        <v>42196</v>
      </c>
      <c r="K21" s="5">
        <v>2795610</v>
      </c>
      <c r="L21" s="7">
        <f t="shared" si="1"/>
        <v>1.5093664710027508</v>
      </c>
    </row>
    <row r="22" spans="1:12" x14ac:dyDescent="0.3">
      <c r="A22" s="9">
        <v>1918</v>
      </c>
      <c r="B22" s="10">
        <v>10390</v>
      </c>
      <c r="C22" s="11" t="s">
        <v>2</v>
      </c>
      <c r="D22" s="11" t="s">
        <v>2</v>
      </c>
      <c r="E22" s="9">
        <v>1960</v>
      </c>
      <c r="F22" s="10">
        <v>36399</v>
      </c>
      <c r="G22" s="10">
        <v>718762</v>
      </c>
      <c r="H22" s="12">
        <f t="shared" si="0"/>
        <v>5.0641241467968534</v>
      </c>
      <c r="I22" s="9">
        <v>2002</v>
      </c>
      <c r="J22" s="10">
        <v>43005</v>
      </c>
      <c r="K22" s="10">
        <v>2855508</v>
      </c>
      <c r="L22" s="12">
        <f t="shared" si="1"/>
        <v>1.5060367542307709</v>
      </c>
    </row>
    <row r="23" spans="1:12" x14ac:dyDescent="0.3">
      <c r="A23" s="4">
        <v>1919</v>
      </c>
      <c r="B23" s="5">
        <v>10896</v>
      </c>
      <c r="C23" s="6" t="s">
        <v>2</v>
      </c>
      <c r="D23" s="6" t="s">
        <v>2</v>
      </c>
      <c r="E23" s="4">
        <v>1961</v>
      </c>
      <c r="F23" s="5">
        <v>36285</v>
      </c>
      <c r="G23" s="5">
        <v>737421</v>
      </c>
      <c r="H23" s="7">
        <f t="shared" si="0"/>
        <v>4.9205270801889283</v>
      </c>
      <c r="I23" s="4">
        <v>2003</v>
      </c>
      <c r="J23" s="5">
        <v>42884</v>
      </c>
      <c r="K23" s="5">
        <v>2890221</v>
      </c>
      <c r="L23" s="7">
        <f t="shared" si="1"/>
        <v>1.4837619683754288</v>
      </c>
    </row>
    <row r="24" spans="1:12" x14ac:dyDescent="0.3">
      <c r="A24" s="9">
        <v>1920</v>
      </c>
      <c r="B24" s="10">
        <v>12155</v>
      </c>
      <c r="C24" s="11" t="s">
        <v>2</v>
      </c>
      <c r="D24" s="11" t="s">
        <v>2</v>
      </c>
      <c r="E24" s="9">
        <v>1962</v>
      </c>
      <c r="F24" s="10">
        <v>38980</v>
      </c>
      <c r="G24" s="10">
        <v>766734</v>
      </c>
      <c r="H24" s="12">
        <f t="shared" si="0"/>
        <v>5.0839013269269397</v>
      </c>
      <c r="I24" s="9">
        <v>2004</v>
      </c>
      <c r="J24" s="10">
        <v>42836</v>
      </c>
      <c r="K24" s="10">
        <v>2964788</v>
      </c>
      <c r="L24" s="12">
        <f t="shared" si="1"/>
        <v>1.4448250600042905</v>
      </c>
    </row>
    <row r="25" spans="1:12" x14ac:dyDescent="0.3">
      <c r="A25" s="4">
        <v>1921</v>
      </c>
      <c r="B25" s="5">
        <v>13253</v>
      </c>
      <c r="C25" s="6">
        <v>55027</v>
      </c>
      <c r="D25" s="26">
        <f t="shared" ref="D25:D44" si="2">+(B25/C25)*100</f>
        <v>24.084540316571864</v>
      </c>
      <c r="E25" s="4">
        <v>1963</v>
      </c>
      <c r="F25" s="5">
        <v>41723</v>
      </c>
      <c r="G25" s="5">
        <v>805249</v>
      </c>
      <c r="H25" s="7">
        <f t="shared" si="0"/>
        <v>5.1813786791414831</v>
      </c>
      <c r="I25" s="4">
        <v>2005</v>
      </c>
      <c r="J25" s="5">
        <v>43510</v>
      </c>
      <c r="K25" s="5">
        <v>2989430</v>
      </c>
      <c r="L25" s="7">
        <f t="shared" si="1"/>
        <v>1.4554614090311531</v>
      </c>
    </row>
    <row r="26" spans="1:12" x14ac:dyDescent="0.3">
      <c r="A26" s="9">
        <v>1922</v>
      </c>
      <c r="B26" s="10">
        <v>14859</v>
      </c>
      <c r="C26" s="11">
        <v>67697</v>
      </c>
      <c r="D26" s="27">
        <f t="shared" si="2"/>
        <v>21.949273970781572</v>
      </c>
      <c r="E26" s="9">
        <v>1964</v>
      </c>
      <c r="F26" s="10">
        <v>45645</v>
      </c>
      <c r="G26" s="10">
        <v>846298</v>
      </c>
      <c r="H26" s="12">
        <f t="shared" si="0"/>
        <v>5.3934902362997432</v>
      </c>
      <c r="I26" s="9">
        <v>2006</v>
      </c>
      <c r="J26" s="10">
        <v>42708</v>
      </c>
      <c r="K26" s="10">
        <v>3014371</v>
      </c>
      <c r="L26" s="12">
        <f t="shared" si="1"/>
        <v>1.4168129934901841</v>
      </c>
    </row>
    <row r="27" spans="1:12" x14ac:dyDescent="0.3">
      <c r="A27" s="4">
        <v>1923</v>
      </c>
      <c r="B27" s="5">
        <v>17870</v>
      </c>
      <c r="C27" s="6">
        <v>84995</v>
      </c>
      <c r="D27" s="26">
        <f t="shared" si="2"/>
        <v>21.024766162715451</v>
      </c>
      <c r="E27" s="4">
        <v>1965</v>
      </c>
      <c r="F27" s="5">
        <v>47089</v>
      </c>
      <c r="G27" s="5">
        <v>887812</v>
      </c>
      <c r="H27" s="7">
        <f t="shared" si="0"/>
        <v>5.3039382211549295</v>
      </c>
      <c r="I27" s="4">
        <v>2007</v>
      </c>
      <c r="J27" s="5">
        <v>41259</v>
      </c>
      <c r="K27" s="5">
        <v>3031124</v>
      </c>
      <c r="L27" s="7">
        <f t="shared" si="1"/>
        <v>1.3611782295940384</v>
      </c>
    </row>
    <row r="28" spans="1:12" x14ac:dyDescent="0.3">
      <c r="A28" s="9">
        <v>1924</v>
      </c>
      <c r="B28" s="10">
        <v>18400</v>
      </c>
      <c r="C28" s="11">
        <v>104838</v>
      </c>
      <c r="D28" s="27">
        <f t="shared" si="2"/>
        <v>17.550888036780556</v>
      </c>
      <c r="E28" s="9">
        <v>1966</v>
      </c>
      <c r="F28" s="10">
        <v>50894</v>
      </c>
      <c r="G28" s="10">
        <v>925899</v>
      </c>
      <c r="H28" s="12">
        <f t="shared" si="0"/>
        <v>5.4967118443804344</v>
      </c>
      <c r="I28" s="9">
        <v>2008</v>
      </c>
      <c r="J28" s="10">
        <v>37423</v>
      </c>
      <c r="K28" s="10">
        <v>2976528</v>
      </c>
      <c r="L28" s="12">
        <f t="shared" si="1"/>
        <v>1.2572702154994007</v>
      </c>
    </row>
    <row r="29" spans="1:12" x14ac:dyDescent="0.3">
      <c r="A29" s="4">
        <v>1925</v>
      </c>
      <c r="B29" s="5">
        <v>20771</v>
      </c>
      <c r="C29" s="6">
        <v>122346</v>
      </c>
      <c r="D29" s="26">
        <f t="shared" si="2"/>
        <v>16.977261210010951</v>
      </c>
      <c r="E29" s="4">
        <v>1967</v>
      </c>
      <c r="F29" s="5">
        <v>50724</v>
      </c>
      <c r="G29" s="5">
        <v>964005</v>
      </c>
      <c r="H29" s="7">
        <f t="shared" si="0"/>
        <v>5.2617984346554225</v>
      </c>
      <c r="I29" s="4">
        <v>2009</v>
      </c>
      <c r="J29" s="5">
        <v>33883</v>
      </c>
      <c r="K29" s="5">
        <v>2956764</v>
      </c>
      <c r="L29" s="7">
        <f t="shared" si="1"/>
        <v>1.1459487466703464</v>
      </c>
    </row>
    <row r="30" spans="1:12" x14ac:dyDescent="0.3">
      <c r="A30" s="9">
        <v>1926</v>
      </c>
      <c r="B30" s="10">
        <v>22194</v>
      </c>
      <c r="C30" s="11">
        <v>140735</v>
      </c>
      <c r="D30" s="27">
        <f t="shared" si="2"/>
        <v>15.770064305254555</v>
      </c>
      <c r="E30" s="9">
        <v>1968</v>
      </c>
      <c r="F30" s="10">
        <v>52725</v>
      </c>
      <c r="G30" s="10">
        <v>1015869</v>
      </c>
      <c r="H30" s="12">
        <f t="shared" si="0"/>
        <v>5.1901377047631136</v>
      </c>
      <c r="I30" s="9">
        <v>2010</v>
      </c>
      <c r="J30" s="10">
        <v>32999</v>
      </c>
      <c r="K30" s="10">
        <v>2967266</v>
      </c>
      <c r="L30" s="12">
        <f t="shared" si="1"/>
        <v>1.1121011732685915</v>
      </c>
    </row>
    <row r="31" spans="1:12" x14ac:dyDescent="0.3">
      <c r="A31" s="4">
        <v>1927</v>
      </c>
      <c r="B31" s="5">
        <v>24470</v>
      </c>
      <c r="C31" s="6">
        <v>158453</v>
      </c>
      <c r="D31" s="26">
        <f t="shared" si="2"/>
        <v>15.443065136034029</v>
      </c>
      <c r="E31" s="4">
        <v>1969</v>
      </c>
      <c r="F31" s="5">
        <v>53543</v>
      </c>
      <c r="G31" s="5">
        <v>1061791</v>
      </c>
      <c r="H31" s="7">
        <f t="shared" si="0"/>
        <v>5.0427061446179149</v>
      </c>
      <c r="I31" s="4">
        <v>2011</v>
      </c>
      <c r="J31" s="5">
        <v>32479</v>
      </c>
      <c r="K31" s="5">
        <v>2945194</v>
      </c>
      <c r="L31" s="7">
        <f t="shared" si="1"/>
        <v>1.1027796471132292</v>
      </c>
    </row>
    <row r="32" spans="1:12" x14ac:dyDescent="0.3">
      <c r="A32" s="9">
        <v>1928</v>
      </c>
      <c r="B32" s="10">
        <v>26557</v>
      </c>
      <c r="C32" s="11">
        <v>172856</v>
      </c>
      <c r="D32" s="27">
        <f t="shared" si="2"/>
        <v>15.363655296894525</v>
      </c>
      <c r="E32" s="9">
        <v>1970</v>
      </c>
      <c r="F32" s="10">
        <v>52627</v>
      </c>
      <c r="G32" s="10">
        <v>1109724</v>
      </c>
      <c r="H32" s="12">
        <f t="shared" si="0"/>
        <v>4.7423503501771611</v>
      </c>
      <c r="I32" s="9">
        <v>2012</v>
      </c>
      <c r="J32" s="10">
        <v>33782</v>
      </c>
      <c r="K32" s="10">
        <v>2963497</v>
      </c>
      <c r="L32" s="12">
        <f t="shared" si="1"/>
        <v>1.1399370405976452</v>
      </c>
    </row>
    <row r="33" spans="1:12" x14ac:dyDescent="0.3">
      <c r="A33" s="4">
        <v>1929</v>
      </c>
      <c r="B33" s="5">
        <v>29592</v>
      </c>
      <c r="C33" s="6">
        <v>197720</v>
      </c>
      <c r="D33" s="26">
        <f t="shared" si="2"/>
        <v>14.966619461865264</v>
      </c>
      <c r="E33" s="4">
        <v>1971</v>
      </c>
      <c r="F33" s="5">
        <v>52542</v>
      </c>
      <c r="G33" s="5">
        <v>1178811</v>
      </c>
      <c r="H33" s="7">
        <f t="shared" si="0"/>
        <v>4.4572030630864488</v>
      </c>
      <c r="I33" s="4">
        <v>2013</v>
      </c>
      <c r="J33" s="5">
        <v>32893</v>
      </c>
      <c r="K33" s="5">
        <v>2982941</v>
      </c>
      <c r="L33" s="7">
        <f t="shared" si="1"/>
        <v>1.1027036739915406</v>
      </c>
    </row>
    <row r="34" spans="1:12" x14ac:dyDescent="0.3">
      <c r="A34" s="9">
        <v>1930</v>
      </c>
      <c r="B34" s="10">
        <v>31204</v>
      </c>
      <c r="C34" s="11">
        <v>206320</v>
      </c>
      <c r="D34" s="27">
        <f t="shared" si="2"/>
        <v>15.12407910042652</v>
      </c>
      <c r="E34" s="9">
        <v>1972</v>
      </c>
      <c r="F34" s="10">
        <v>54589</v>
      </c>
      <c r="G34" s="10">
        <v>1259786</v>
      </c>
      <c r="H34" s="12">
        <f t="shared" si="0"/>
        <v>4.3331962730177986</v>
      </c>
      <c r="I34" s="9">
        <v>2014</v>
      </c>
      <c r="J34" s="10">
        <v>32744</v>
      </c>
      <c r="K34" s="10">
        <v>3020377</v>
      </c>
      <c r="L34" s="12">
        <f t="shared" si="1"/>
        <v>1.0841030771986411</v>
      </c>
    </row>
    <row r="35" spans="1:12" x14ac:dyDescent="0.3">
      <c r="A35" s="4">
        <v>1931</v>
      </c>
      <c r="B35" s="5">
        <v>31963</v>
      </c>
      <c r="C35" s="6">
        <v>216151</v>
      </c>
      <c r="D35" s="26">
        <f t="shared" si="2"/>
        <v>14.787347733760194</v>
      </c>
      <c r="E35" s="4">
        <v>1973</v>
      </c>
      <c r="F35" s="5">
        <v>54052</v>
      </c>
      <c r="G35" s="5">
        <v>1313110</v>
      </c>
      <c r="H35" s="7">
        <f t="shared" si="0"/>
        <v>4.1163345035830972</v>
      </c>
      <c r="I35" s="4">
        <v>2015</v>
      </c>
      <c r="J35" s="5">
        <v>35484</v>
      </c>
      <c r="K35" s="5">
        <v>3089841</v>
      </c>
      <c r="L35" s="7">
        <f t="shared" si="1"/>
        <v>1.1484086074331981</v>
      </c>
    </row>
    <row r="36" spans="1:12" x14ac:dyDescent="0.3">
      <c r="A36" s="9">
        <v>1932</v>
      </c>
      <c r="B36" s="10">
        <v>27979</v>
      </c>
      <c r="C36" s="11">
        <v>200517</v>
      </c>
      <c r="D36" s="27">
        <f t="shared" si="2"/>
        <v>13.953430382461338</v>
      </c>
      <c r="E36" s="9">
        <v>1974</v>
      </c>
      <c r="F36" s="10">
        <v>45196</v>
      </c>
      <c r="G36" s="10">
        <v>1280544</v>
      </c>
      <c r="H36" s="12">
        <f t="shared" si="0"/>
        <v>3.5294374890671465</v>
      </c>
      <c r="I36" s="9">
        <v>2016</v>
      </c>
      <c r="J36" s="10">
        <v>37806</v>
      </c>
      <c r="K36" s="10">
        <v>3173815</v>
      </c>
      <c r="L36" s="12">
        <f t="shared" si="1"/>
        <v>1.191184741391669</v>
      </c>
    </row>
    <row r="37" spans="1:12" x14ac:dyDescent="0.3">
      <c r="A37" s="4">
        <v>1933</v>
      </c>
      <c r="B37" s="5">
        <v>29746</v>
      </c>
      <c r="C37" s="6">
        <v>200642</v>
      </c>
      <c r="D37" s="26">
        <f t="shared" si="2"/>
        <v>14.825410432511637</v>
      </c>
      <c r="E37" s="4">
        <v>1975</v>
      </c>
      <c r="F37" s="5">
        <v>44525</v>
      </c>
      <c r="G37" s="5">
        <v>1327664</v>
      </c>
      <c r="H37" s="7">
        <f t="shared" si="0"/>
        <v>3.3536346545511511</v>
      </c>
      <c r="I37" s="4">
        <v>2017</v>
      </c>
      <c r="J37" s="5">
        <v>37473</v>
      </c>
      <c r="K37" s="5">
        <v>3210248</v>
      </c>
      <c r="L37" s="7">
        <f t="shared" si="1"/>
        <v>1.167292994186119</v>
      </c>
    </row>
    <row r="38" spans="1:12" x14ac:dyDescent="0.3">
      <c r="A38" s="9">
        <v>1934</v>
      </c>
      <c r="B38" s="10">
        <v>34240</v>
      </c>
      <c r="C38" s="11">
        <v>215563</v>
      </c>
      <c r="D38" s="27">
        <f t="shared" si="2"/>
        <v>15.883987511771499</v>
      </c>
      <c r="E38" s="9">
        <v>1976</v>
      </c>
      <c r="F38" s="10">
        <v>45523</v>
      </c>
      <c r="G38" s="10">
        <v>1402380</v>
      </c>
      <c r="H38" s="12">
        <f t="shared" si="0"/>
        <v>3.246124445585362</v>
      </c>
      <c r="I38" s="9">
        <v>2018</v>
      </c>
      <c r="J38" s="10">
        <v>36835</v>
      </c>
      <c r="K38" s="10">
        <v>3240327</v>
      </c>
      <c r="L38" s="12">
        <f t="shared" si="1"/>
        <v>1.1367679866877634</v>
      </c>
    </row>
    <row r="39" spans="1:12" x14ac:dyDescent="0.3">
      <c r="A39" s="4">
        <v>1935</v>
      </c>
      <c r="B39" s="5">
        <v>34494</v>
      </c>
      <c r="C39" s="6">
        <v>228568</v>
      </c>
      <c r="D39" s="26">
        <f t="shared" si="2"/>
        <v>15.091351370270553</v>
      </c>
      <c r="E39" s="4">
        <v>1977</v>
      </c>
      <c r="F39" s="5">
        <v>47878</v>
      </c>
      <c r="G39" s="5">
        <v>1467027</v>
      </c>
      <c r="H39" s="7">
        <f t="shared" si="0"/>
        <v>3.2636072819382327</v>
      </c>
      <c r="I39" s="4">
        <v>2019</v>
      </c>
      <c r="J39" s="5">
        <v>36355</v>
      </c>
      <c r="K39" s="5">
        <v>3261772</v>
      </c>
      <c r="L39" s="7">
        <f t="shared" si="1"/>
        <v>1.1145782108620712</v>
      </c>
    </row>
    <row r="40" spans="1:12" x14ac:dyDescent="0.3">
      <c r="A40" s="9">
        <v>1936</v>
      </c>
      <c r="B40" s="10">
        <v>36126</v>
      </c>
      <c r="C40" s="11">
        <v>252128</v>
      </c>
      <c r="D40" s="27">
        <f t="shared" si="2"/>
        <v>14.328436349790582</v>
      </c>
      <c r="E40" s="9">
        <v>1978</v>
      </c>
      <c r="F40" s="10">
        <v>50331</v>
      </c>
      <c r="G40" s="10">
        <v>1544704</v>
      </c>
      <c r="H40" s="12">
        <f t="shared" si="0"/>
        <v>3.2582941456745109</v>
      </c>
      <c r="I40" s="9">
        <v>2020</v>
      </c>
      <c r="J40" s="10">
        <v>39007</v>
      </c>
      <c r="K40" s="10">
        <v>2903622</v>
      </c>
      <c r="L40" s="12">
        <f t="shared" si="1"/>
        <v>1.3433911163367684</v>
      </c>
    </row>
    <row r="41" spans="1:12" x14ac:dyDescent="0.3">
      <c r="A41" s="4">
        <v>1937</v>
      </c>
      <c r="B41" s="5">
        <v>37819</v>
      </c>
      <c r="C41" s="6">
        <v>270110</v>
      </c>
      <c r="D41" s="26">
        <f t="shared" si="2"/>
        <v>14.001332790344675</v>
      </c>
      <c r="E41" s="4">
        <v>1979</v>
      </c>
      <c r="F41" s="5">
        <v>51093</v>
      </c>
      <c r="G41" s="5">
        <v>1529133</v>
      </c>
      <c r="H41" s="7">
        <f t="shared" si="0"/>
        <v>3.3413051709694317</v>
      </c>
      <c r="I41" s="4">
        <v>2021</v>
      </c>
      <c r="J41" s="5">
        <v>43230</v>
      </c>
      <c r="K41" s="5">
        <v>3132411</v>
      </c>
      <c r="L41" s="7">
        <f t="shared" si="1"/>
        <v>1.3800870958504488</v>
      </c>
    </row>
    <row r="42" spans="1:12" x14ac:dyDescent="0.3">
      <c r="A42" s="9">
        <v>1938</v>
      </c>
      <c r="B42" s="10">
        <v>31083</v>
      </c>
      <c r="C42" s="11">
        <v>271177</v>
      </c>
      <c r="D42" s="27">
        <f t="shared" si="2"/>
        <v>11.462255279761926</v>
      </c>
      <c r="E42" s="9">
        <v>1980</v>
      </c>
      <c r="F42" s="10">
        <v>51091</v>
      </c>
      <c r="G42" s="10">
        <v>1527295</v>
      </c>
      <c r="H42" s="12">
        <f t="shared" si="0"/>
        <v>3.3451952635214548</v>
      </c>
      <c r="I42" s="9">
        <v>2022</v>
      </c>
      <c r="J42" s="10">
        <v>42721</v>
      </c>
      <c r="K42" s="10">
        <v>3196191</v>
      </c>
      <c r="L42" s="12">
        <f t="shared" si="1"/>
        <v>1.3366222481697747</v>
      </c>
    </row>
    <row r="43" spans="1:12" x14ac:dyDescent="0.3">
      <c r="A43" s="4">
        <v>1939</v>
      </c>
      <c r="B43" s="5">
        <v>30895</v>
      </c>
      <c r="C43" s="6">
        <v>285402</v>
      </c>
      <c r="D43" s="26">
        <f t="shared" si="2"/>
        <v>10.825081814423164</v>
      </c>
      <c r="E43" s="4">
        <v>1981</v>
      </c>
      <c r="F43" s="5">
        <v>49301</v>
      </c>
      <c r="G43" s="5">
        <v>1555308</v>
      </c>
      <c r="H43" s="7">
        <f t="shared" si="0"/>
        <v>3.1698544596954434</v>
      </c>
      <c r="I43" s="4">
        <v>2023</v>
      </c>
      <c r="J43" s="5">
        <v>40901</v>
      </c>
      <c r="K43" s="5">
        <v>3246817</v>
      </c>
      <c r="L43" s="7">
        <f t="shared" si="1"/>
        <v>1.2597260640190069</v>
      </c>
    </row>
    <row r="44" spans="1:12" ht="15" thickBot="1" x14ac:dyDescent="0.35">
      <c r="A44" s="9">
        <v>1940</v>
      </c>
      <c r="B44" s="10">
        <v>32914</v>
      </c>
      <c r="C44" s="11">
        <v>302188</v>
      </c>
      <c r="D44" s="27">
        <f t="shared" si="2"/>
        <v>10.891895111652348</v>
      </c>
      <c r="E44" s="9">
        <v>1982</v>
      </c>
      <c r="F44" s="10">
        <v>43945</v>
      </c>
      <c r="G44" s="10">
        <v>1595010</v>
      </c>
      <c r="H44" s="12">
        <f t="shared" si="0"/>
        <v>2.7551551400931658</v>
      </c>
      <c r="I44" s="9"/>
      <c r="J44" s="10"/>
      <c r="K44" s="10"/>
      <c r="L44" s="12"/>
    </row>
    <row r="45" spans="1:12" ht="16.2" thickBot="1" x14ac:dyDescent="0.35">
      <c r="A45" s="13"/>
      <c r="B45" s="13"/>
      <c r="C45" s="13"/>
      <c r="D45" s="14" t="s">
        <v>9</v>
      </c>
      <c r="E45" s="14"/>
      <c r="F45" s="22"/>
      <c r="G45" s="29">
        <f>SUM(B3:B44,F3:F44,J3:J44)</f>
        <v>3996709</v>
      </c>
      <c r="H45" s="30"/>
      <c r="I45" s="23"/>
      <c r="J45" s="23"/>
      <c r="K45" s="23"/>
      <c r="L45" s="24"/>
    </row>
    <row r="46" spans="1:12" x14ac:dyDescent="0.3">
      <c r="A46" s="15" t="s">
        <v>3</v>
      </c>
      <c r="B46" s="16"/>
      <c r="C46" s="16"/>
      <c r="D46" s="16"/>
      <c r="E46" s="16"/>
      <c r="F46" s="16"/>
      <c r="G46" s="2"/>
      <c r="H46" s="2"/>
      <c r="I46" s="2"/>
      <c r="J46" s="2"/>
      <c r="K46" s="2"/>
      <c r="L46" s="18"/>
    </row>
    <row r="47" spans="1:12" x14ac:dyDescent="0.3">
      <c r="A47" s="17" t="s">
        <v>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18"/>
    </row>
    <row r="48" spans="1:12" x14ac:dyDescent="0.3">
      <c r="A48" s="17" t="s">
        <v>10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18"/>
    </row>
    <row r="49" spans="1:12" x14ac:dyDescent="0.3">
      <c r="A49" s="17" t="s">
        <v>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8"/>
    </row>
    <row r="50" spans="1:12" x14ac:dyDescent="0.3">
      <c r="A50" s="19"/>
      <c r="B50" s="20"/>
      <c r="C50" s="20"/>
      <c r="D50" s="20"/>
      <c r="E50" s="20"/>
      <c r="F50" s="20"/>
      <c r="G50" s="20"/>
      <c r="H50" s="20"/>
      <c r="I50" s="21"/>
      <c r="J50" s="20"/>
      <c r="K50" s="20"/>
      <c r="L50" s="25" t="s">
        <v>11</v>
      </c>
    </row>
    <row r="52" spans="1:12" x14ac:dyDescent="0.3">
      <c r="A52" s="1"/>
    </row>
  </sheetData>
  <mergeCells count="2">
    <mergeCell ref="A1:L1"/>
    <mergeCell ref="G45:H45"/>
  </mergeCells>
  <printOptions horizontalCentered="1" verticalCentered="1"/>
  <pageMargins left="0.45" right="0.45" top="0.5" bottom="0.5" header="0.3" footer="0.3"/>
  <pageSetup scale="88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Tonja Lindsey</dc:creator>
  <cp:lastModifiedBy>Lindsey, Tonja (NHTSA)</cp:lastModifiedBy>
  <cp:lastPrinted>2021-03-17T21:35:38Z</cp:lastPrinted>
  <dcterms:created xsi:type="dcterms:W3CDTF">2014-04-28T12:34:01Z</dcterms:created>
  <dcterms:modified xsi:type="dcterms:W3CDTF">2025-05-06T16:18:52Z</dcterms:modified>
</cp:coreProperties>
</file>